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3 - Einkauf\04 - Einkauf  BuG\01_BuG Beschaffung\02_BuG_Ablage Ausschreibungen\2025\BuG2025-06-A018 Reinigung &amp; Hygieneartikel\3_Veröffentlichung (Dokument Angebotsaufforderung)\"/>
    </mc:Choice>
  </mc:AlternateContent>
  <xr:revisionPtr revIDLastSave="0" documentId="8_{A58DC29E-42D7-472E-B6C9-0905FB2CF1E6}" xr6:coauthVersionLast="47" xr6:coauthVersionMax="47" xr10:uidLastSave="{00000000-0000-0000-0000-000000000000}"/>
  <bookViews>
    <workbookView xWindow="28680" yWindow="-60" windowWidth="29040" windowHeight="15840" xr2:uid="{D7A44570-6122-4FDC-BCDB-9ADA92CEFD1F}"/>
  </bookViews>
  <sheets>
    <sheet name="Kernsortimen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7" i="3" l="1"/>
  <c r="O58" i="3" s="1"/>
  <c r="O59" i="3" s="1"/>
</calcChain>
</file>

<file path=xl/sharedStrings.xml><?xml version="1.0" encoding="utf-8"?>
<sst xmlns="http://schemas.openxmlformats.org/spreadsheetml/2006/main" count="244" uniqueCount="90">
  <si>
    <t>Lfd. Nr.</t>
  </si>
  <si>
    <t>Hersteller/Artikelbezeichnung</t>
  </si>
  <si>
    <t>Gesamt</t>
  </si>
  <si>
    <t>netto</t>
  </si>
  <si>
    <t>19 % USt.</t>
  </si>
  <si>
    <t>brutto</t>
  </si>
  <si>
    <t>Die grau hinterlegten Felder bitte ausfüllen!</t>
  </si>
  <si>
    <t>…………………………………………………………………</t>
  </si>
  <si>
    <t>Ort  Datum</t>
  </si>
  <si>
    <t>Rolle</t>
  </si>
  <si>
    <t>Preis-
einheit</t>
  </si>
  <si>
    <t>Mengen-
einheit</t>
  </si>
  <si>
    <t>* Dieser Katalog &amp; Mengen führt zu keiner Abnahmeverpflichtung der Bw Bekleidungsmanagement GmbH</t>
  </si>
  <si>
    <r>
      <t xml:space="preserve"> 1 zu 1 Ausführungen 
zum Leitartikel (Spalte C). 
</t>
    </r>
    <r>
      <rPr>
        <b/>
        <i/>
        <sz val="10"/>
        <color theme="0"/>
        <rFont val="Arial"/>
        <family val="2"/>
      </rPr>
      <t>Wenn ja, bitte ankreuzten</t>
    </r>
    <r>
      <rPr>
        <b/>
        <sz val="10"/>
        <color theme="0"/>
        <rFont val="Arial"/>
        <family val="2"/>
      </rPr>
      <t xml:space="preserve"> </t>
    </r>
  </si>
  <si>
    <t>Auftragsvolumen p.a.
 (Prognose)
 in Menge pro Jahr)</t>
  </si>
  <si>
    <t>Einzelpreis netto  je Liefereinheit
 (in €)</t>
  </si>
  <si>
    <t>Gesamtpreis € netto</t>
  </si>
  <si>
    <t>Los-Einteilung</t>
  </si>
  <si>
    <t>Reiniger (13-02-01)</t>
  </si>
  <si>
    <t>Reinigungszubehör (13-02-02)</t>
  </si>
  <si>
    <t>Seife (13-01-02)</t>
  </si>
  <si>
    <t>Hygienepapiere (13-01-01)</t>
  </si>
  <si>
    <t>SUN Klarspüler Professional 1Liter</t>
  </si>
  <si>
    <t>Handreinigungstuch Wiper BOX 72 Tücher</t>
  </si>
  <si>
    <t>REINIGER universal liquid 5000 ml</t>
  </si>
  <si>
    <t>Sagrotan Desinfektion Pumpflasche 250ml</t>
  </si>
  <si>
    <t>3M Industrial Cleaner Klar IR500 500 ml</t>
  </si>
  <si>
    <t>Somat Spülma. Spezialsalz SZ8 1,2kg</t>
  </si>
  <si>
    <t>Sidolin Cristal Glasreiniger 500 ml</t>
  </si>
  <si>
    <t>Kärcher Industriereiniger RM 69 20l</t>
  </si>
  <si>
    <t>Regenit Siedesalztabletten EN 973 25kg</t>
  </si>
  <si>
    <t>Rorax Rohrreiniger Granulat 600g</t>
  </si>
  <si>
    <t>Scheibenreinig+Frostschutz bis -30°C 5L</t>
  </si>
  <si>
    <t>Nigrin 72268 Handwaschpaste 500ml</t>
  </si>
  <si>
    <t>Stokoderm SUN PROTECT LSV 50 100ml</t>
  </si>
  <si>
    <t>Toilettenpapier 3lag. 72Rollen a250Blatt</t>
  </si>
  <si>
    <t>Duftspray Glade Fresh Lemon, 300 ml</t>
  </si>
  <si>
    <t>Druckluftspray 9977804 HFC frei 400ml</t>
  </si>
  <si>
    <t>Staubsaugerbeutel kompatibel mit Nilfisk</t>
  </si>
  <si>
    <t>Microfasertuch 6 St. (L x B) 300 mm x 30</t>
  </si>
  <si>
    <t>Industriehandfeger und Kehrschaufel</t>
  </si>
  <si>
    <t>Scheuerschwämme 7x9,5x4cm gelb/grün</t>
  </si>
  <si>
    <t>Schwammtuch 18x22cm farbig sortiert 5 St</t>
  </si>
  <si>
    <t>WD40 Specialist Silikonspray 300 ml</t>
  </si>
  <si>
    <t>Tritt-Abfallbehälter rechteckig 50L silb</t>
  </si>
  <si>
    <t>Swiffer Staubmagnet Nachfülltücher,20 ST</t>
  </si>
  <si>
    <t>Geschirrhandtücher Baumwolle 10er PACK</t>
  </si>
  <si>
    <t>Doppelfahreimer Harema Profi Eimer 2x25L</t>
  </si>
  <si>
    <t>Abfallsack 1.000L 1500x1800mm 20ST/VE</t>
  </si>
  <si>
    <t>Holz Nagelbürste beidseitig 9,5cm</t>
  </si>
  <si>
    <t>Mini-Drahtbürsten Set 3 Nylon Messing</t>
  </si>
  <si>
    <t>Müllsack 120L blau700x1100mm 1St=25Säcke</t>
  </si>
  <si>
    <t>Mülleimer 3 separate Fächer x 20Liter</t>
  </si>
  <si>
    <t>Swiffer Starterset 1 Griff + 3 Tücher</t>
  </si>
  <si>
    <t>SAP-Nummer</t>
  </si>
  <si>
    <t xml:space="preserve">Geschirrspülmittel 1l </t>
  </si>
  <si>
    <t>Stk</t>
  </si>
  <si>
    <t>BONALIN Entkalker  1l</t>
  </si>
  <si>
    <t>Box</t>
  </si>
  <si>
    <t>Pack</t>
  </si>
  <si>
    <t>Handseife mit Pumpe 500ml pH-neutral</t>
  </si>
  <si>
    <t>Handdesinfektion 500ml</t>
  </si>
  <si>
    <t>Spalte1</t>
  </si>
  <si>
    <t>Xavax Entkalker  250ml</t>
  </si>
  <si>
    <t>nn</t>
  </si>
  <si>
    <t>Produktgruppe BwBm</t>
  </si>
  <si>
    <t>Langtext des Leit-Artikel (Referenzartikel)</t>
  </si>
  <si>
    <t>Gefahrenstoffartikel Ja/Nein</t>
  </si>
  <si>
    <t>Angabe zur VE-Menge</t>
  </si>
  <si>
    <t>Mindesbestellmenge</t>
  </si>
  <si>
    <t>weitere Anmerkungen zum Artikel</t>
  </si>
  <si>
    <t xml:space="preserve">Spülmaschinen Tabs 112St.PACK </t>
  </si>
  <si>
    <t xml:space="preserve">Eimer + Metallbügel +Maßeinteil.  5L </t>
  </si>
  <si>
    <t xml:space="preserve">Eimer + Metallbügel +Maßeinteil.  10L </t>
  </si>
  <si>
    <t>Aufsteller Rutschgefahr</t>
  </si>
  <si>
    <t xml:space="preserve">WC Garnitur,Ø68mm,Kunststoff weiß </t>
  </si>
  <si>
    <t>Küchenrolle Tork VE48Rollen 3 Lagig, 53 Blatt</t>
  </si>
  <si>
    <t>Saalbesen inkl Holz-Stiel mind. 120cm Länge</t>
  </si>
  <si>
    <t>TORK Xpress Handtücher 3.750 ST weiß Faltung Zickzack, 2 Lagig</t>
  </si>
  <si>
    <t>TORK Rollenhandtuch Matic 150mx21cm 6ROL, weiß 2 Lagig</t>
  </si>
  <si>
    <t>STOKO Hautschutzcreme  Protect 100ml</t>
  </si>
  <si>
    <t>Universal Gummibesen mit Teleskopstiel 70-130 CM</t>
  </si>
  <si>
    <t>Kehrset AluStiel m.Klappschaufel u.Besen 1100 MM</t>
  </si>
  <si>
    <t>VERMOP Mopp-Halter und Alustange L 1400 X Ø 24 MM</t>
  </si>
  <si>
    <t xml:space="preserve">Nachaltigkenzeichen 1 </t>
  </si>
  <si>
    <t xml:space="preserve">Nahhaltigkenzeichen 2 </t>
  </si>
  <si>
    <t xml:space="preserve">Nahhaltigkenzeichen 1 </t>
  </si>
  <si>
    <t>Zusätzlicher Kommentar</t>
  </si>
  <si>
    <t>Handseife mild 1l für Seifenspender Tork 520701</t>
  </si>
  <si>
    <t>Rollenhandtuch TORK weiß 6 Rollen PACK (Spendersystem Matic) 1-lag.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</si>
</sst>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_€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8497B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indent="1"/>
    </xf>
    <xf numFmtId="0" fontId="4" fillId="4" borderId="12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4" fillId="3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164" fontId="6" fillId="0" borderId="4" xfId="0" applyNumberFormat="1" applyFont="1" applyBorder="1"/>
    <xf numFmtId="164" fontId="1" fillId="0" borderId="7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2" fillId="0" borderId="1" xfId="0" applyFont="1" applyBorder="1"/>
    <xf numFmtId="165" fontId="4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Protection="1">
      <protection locked="0"/>
    </xf>
    <xf numFmtId="0" fontId="8" fillId="0" borderId="3" xfId="0" applyFont="1" applyBorder="1"/>
    <xf numFmtId="0" fontId="2" fillId="0" borderId="6" xfId="0" applyFont="1" applyBorder="1"/>
    <xf numFmtId="0" fontId="2" fillId="0" borderId="1" xfId="0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7" fillId="3" borderId="1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164" fontId="2" fillId="2" borderId="14" xfId="0" applyNumberFormat="1" applyFont="1" applyFill="1" applyBorder="1" applyProtection="1">
      <protection locked="0"/>
    </xf>
    <xf numFmtId="0" fontId="10" fillId="5" borderId="14" xfId="2" applyFont="1" applyFill="1" applyBorder="1" applyAlignment="1">
      <alignment horizontal="center" vertical="center"/>
    </xf>
    <xf numFmtId="0" fontId="2" fillId="0" borderId="14" xfId="0" applyFont="1" applyFill="1" applyBorder="1"/>
    <xf numFmtId="0" fontId="1" fillId="0" borderId="14" xfId="0" applyFont="1" applyFill="1" applyBorder="1"/>
    <xf numFmtId="164" fontId="1" fillId="0" borderId="14" xfId="0" applyNumberFormat="1" applyFont="1" applyFill="1" applyBorder="1"/>
    <xf numFmtId="0" fontId="4" fillId="3" borderId="1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0" borderId="0" xfId="0" applyNumberFormat="1" applyFont="1"/>
    <xf numFmtId="0" fontId="8" fillId="0" borderId="0" xfId="0" applyNumberFormat="1" applyFont="1" applyBorder="1"/>
    <xf numFmtId="0" fontId="2" fillId="0" borderId="0" xfId="0" applyNumberFormat="1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/>
    <xf numFmtId="0" fontId="8" fillId="0" borderId="5" xfId="0" applyNumberFormat="1" applyFont="1" applyBorder="1"/>
    <xf numFmtId="0" fontId="2" fillId="0" borderId="8" xfId="0" applyNumberFormat="1" applyFont="1" applyBorder="1"/>
    <xf numFmtId="0" fontId="2" fillId="0" borderId="11" xfId="0" applyNumberFormat="1" applyFont="1" applyBorder="1"/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Protection="1">
      <protection locked="0"/>
    </xf>
  </cellXfs>
  <cellStyles count="3">
    <cellStyle name="Standard" xfId="0" builtinId="0"/>
    <cellStyle name="Standard 2" xfId="2" xr:uid="{11ED3BF6-D34A-4A0C-9DB3-A2978B8B35D5}"/>
    <cellStyle name="Standard 3" xfId="1" xr:uid="{2C05012A-E6DA-4153-9315-228F9E0F56D2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34EFA4-A059-42D6-9666-7AC870D86141}" name="Tabelle1" displayName="Tabelle1" ref="A1:U53" totalsRowShown="0" tableBorderDxfId="21">
  <autoFilter ref="A1:U53" xr:uid="{0334EFA4-A059-42D6-9666-7AC870D86141}"/>
  <sortState xmlns:xlrd2="http://schemas.microsoft.com/office/spreadsheetml/2017/richdata2" ref="A2:U53">
    <sortCondition ref="B1:B53"/>
  </sortState>
  <tableColumns count="21">
    <tableColumn id="1" xr3:uid="{0E2EC5AF-EF7A-47E7-B113-45C0AF6C25E5}" name="Lfd. Nr." dataDxfId="20"/>
    <tableColumn id="2" xr3:uid="{A01706CA-CA7E-4B44-BD63-6FAC1D175F89}" name="Los-Einteilung" dataDxfId="19"/>
    <tableColumn id="3" xr3:uid="{BD891E4F-A2ED-4282-B6C0-CD2325148F9C}" name="SAP-Nummer" dataDxfId="18"/>
    <tableColumn id="4" xr3:uid="{16268028-146E-4C46-9D28-0FB741088E68}" name="Produktgruppe BwBm" dataDxfId="17"/>
    <tableColumn id="5" xr3:uid="{BB3BAFA7-3735-40F9-8147-98A732BFF352}" name="Langtext des Leit-Artikel (Referenzartikel)" dataDxfId="16"/>
    <tableColumn id="6" xr3:uid="{FF97DAA3-B990-464E-A9AA-B29A1F33763D}" name="Nachaltigkenzeichen 1 " dataDxfId="15"/>
    <tableColumn id="7" xr3:uid="{13A3CE4E-E2F3-4E2C-9F07-24CCCF4AF5BF}" name="Nahhaltigkenzeichen 2 " dataDxfId="14"/>
    <tableColumn id="8" xr3:uid="{680BC730-7052-4DF7-A93C-D3F9232F79C3}" name="Nahhaltigkenzeichen 1 " dataDxfId="13"/>
    <tableColumn id="9" xr3:uid="{B0854EF7-235A-4531-9996-7BB5ED2CC8B9}" name="Gefahrenstoffartikel Ja/Nein" dataDxfId="12"/>
    <tableColumn id="10" xr3:uid="{6EE885F0-2BCD-4C70-B7FE-C6AA491F2CBD}" name="Auftragsvolumen p.a._x000a_ (Prognose)_x000a_ in Menge pro Jahr)" dataDxfId="11" dataCellStyle="Standard 2"/>
    <tableColumn id="11" xr3:uid="{41AA6616-B8ED-4B4A-8E19-0C172AAE303C}" name="Mengen-_x000a_einheit" dataDxfId="10"/>
    <tableColumn id="12" xr3:uid="{0D29CE35-CF8D-41C6-952D-1A009C807006}" name="Preis-_x000a_einheit" dataDxfId="9"/>
    <tableColumn id="13" xr3:uid="{DC69317A-8529-4459-9986-4653EAABEDB7}" name="Spalte1" dataDxfId="8"/>
    <tableColumn id="14" xr3:uid="{606F4FB9-88DF-4CD9-8CCC-2150873A9D95}" name="Einzelpreis netto  je Liefereinheit_x000a_ (in €)" dataDxfId="7"/>
    <tableColumn id="15" xr3:uid="{D0AE6379-C908-40D1-8A16-85CF28F3FE49}" name="Gesamtpreis € netto" dataDxfId="0">
      <calculatedColumnFormula>J2*N2/L2</calculatedColumnFormula>
    </tableColumn>
    <tableColumn id="16" xr3:uid="{E78E1EB3-2760-48C0-A8C9-F8FE2C99EB0C}" name=" 1 zu 1 Ausführungen _x000a_zum Leitartikel (Spalte C). _x000a_Wenn ja, bitte ankreuzten " dataDxfId="6"/>
    <tableColumn id="19" xr3:uid="{F5783C04-FDF6-4E87-9959-78D6E397137F}" name="Angabe zur VE-Menge" dataDxfId="5"/>
    <tableColumn id="20" xr3:uid="{469EBA98-9ADB-487C-A9C8-A994D307AED2}" name="Mindesbestellmenge" dataDxfId="4"/>
    <tableColumn id="18" xr3:uid="{F1A84163-E6FC-4B8F-AED8-6A7B838954CA}" name="Zusätzlicher Kommentar" dataDxfId="3"/>
    <tableColumn id="21" xr3:uid="{A260D867-2A5C-4E27-97A9-4B7FFFE6CCC6}" name="Hersteller/Artikelbezeichnung" dataDxfId="2"/>
    <tableColumn id="17" xr3:uid="{A08027BA-C887-4D84-ACFC-9638EBEF0F96}" name="weitere Anmerkungen zum Artike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A708-EFD3-4CBE-BC95-BF6B4EC6FD3A}">
  <dimension ref="A1:U66"/>
  <sheetViews>
    <sheetView tabSelected="1" topLeftCell="F1" zoomScale="90" zoomScaleNormal="90" workbookViewId="0">
      <selection activeCell="N21" sqref="N21"/>
    </sheetView>
  </sheetViews>
  <sheetFormatPr baseColWidth="10" defaultRowHeight="15" x14ac:dyDescent="0.25"/>
  <cols>
    <col min="1" max="1" width="10.85546875" style="6"/>
    <col min="2" max="2" width="15" style="6" customWidth="1"/>
    <col min="3" max="3" width="14.5703125" style="6" customWidth="1"/>
    <col min="4" max="4" width="31" style="18" customWidth="1"/>
    <col min="5" max="5" width="64.5703125" style="17" customWidth="1"/>
    <col min="6" max="6" width="21.42578125" style="64" customWidth="1"/>
    <col min="7" max="7" width="25" style="64" bestFit="1" customWidth="1"/>
    <col min="8" max="8" width="26.7109375" style="64" bestFit="1" customWidth="1"/>
    <col min="9" max="9" width="22.42578125" style="64" customWidth="1"/>
    <col min="10" max="10" width="23" style="24" customWidth="1"/>
    <col min="11" max="11" width="11.140625" style="1" customWidth="1"/>
    <col min="12" max="12" width="11.85546875" style="11" customWidth="1"/>
    <col min="13" max="13" width="11.140625" style="6" customWidth="1"/>
    <col min="14" max="14" width="19.42578125" style="1" customWidth="1"/>
    <col min="15" max="15" width="20.42578125" style="16" customWidth="1"/>
    <col min="16" max="17" width="19.42578125" style="51" customWidth="1"/>
    <col min="18" max="18" width="21" style="51" customWidth="1"/>
    <col min="19" max="19" width="40.5703125" style="51" customWidth="1"/>
    <col min="20" max="20" width="27.85546875" style="51" customWidth="1"/>
    <col min="21" max="21" width="44.85546875" style="59" customWidth="1"/>
  </cols>
  <sheetData>
    <row r="1" spans="1:21" ht="76.5" x14ac:dyDescent="0.25">
      <c r="A1" s="35" t="s">
        <v>0</v>
      </c>
      <c r="B1" s="36" t="s">
        <v>17</v>
      </c>
      <c r="C1" s="36" t="s">
        <v>54</v>
      </c>
      <c r="D1" s="3" t="s">
        <v>65</v>
      </c>
      <c r="E1" s="3" t="s">
        <v>66</v>
      </c>
      <c r="F1" s="63" t="s">
        <v>84</v>
      </c>
      <c r="G1" s="63" t="s">
        <v>85</v>
      </c>
      <c r="H1" s="63" t="s">
        <v>86</v>
      </c>
      <c r="I1" s="63" t="s">
        <v>67</v>
      </c>
      <c r="J1" s="21" t="s">
        <v>14</v>
      </c>
      <c r="K1" s="7" t="s">
        <v>11</v>
      </c>
      <c r="L1" s="34" t="s">
        <v>10</v>
      </c>
      <c r="M1" s="35" t="s">
        <v>62</v>
      </c>
      <c r="N1" s="27" t="s">
        <v>15</v>
      </c>
      <c r="O1" s="8" t="s">
        <v>16</v>
      </c>
      <c r="P1" s="54" t="s">
        <v>13</v>
      </c>
      <c r="Q1" s="48" t="s">
        <v>68</v>
      </c>
      <c r="R1" s="48" t="s">
        <v>69</v>
      </c>
      <c r="S1" s="48" t="s">
        <v>87</v>
      </c>
      <c r="T1" s="48" t="s">
        <v>1</v>
      </c>
      <c r="U1" s="48" t="s">
        <v>70</v>
      </c>
    </row>
    <row r="2" spans="1:21" x14ac:dyDescent="0.25">
      <c r="A2" s="39">
        <v>1</v>
      </c>
      <c r="B2" s="25">
        <v>1</v>
      </c>
      <c r="C2" s="22">
        <v>20240577</v>
      </c>
      <c r="D2" s="22" t="s">
        <v>18</v>
      </c>
      <c r="E2" s="2" t="s">
        <v>55</v>
      </c>
      <c r="F2" s="55"/>
      <c r="G2" s="55"/>
      <c r="H2" s="55"/>
      <c r="I2" s="55"/>
      <c r="J2" s="37">
        <v>250</v>
      </c>
      <c r="K2" s="20" t="s">
        <v>56</v>
      </c>
      <c r="L2" s="9">
        <v>1</v>
      </c>
      <c r="M2" s="9" t="s">
        <v>56</v>
      </c>
      <c r="N2" s="28"/>
      <c r="O2" s="10">
        <f t="shared" ref="O2:O33" si="0">J2*N2/L2</f>
        <v>0</v>
      </c>
      <c r="P2" s="55"/>
      <c r="Q2" s="49"/>
      <c r="R2" s="49"/>
      <c r="S2" s="49"/>
      <c r="T2" s="49"/>
      <c r="U2" s="56"/>
    </row>
    <row r="3" spans="1:21" x14ac:dyDescent="0.25">
      <c r="A3" s="39">
        <v>2</v>
      </c>
      <c r="B3" s="25">
        <v>1</v>
      </c>
      <c r="C3" s="22">
        <v>20240579</v>
      </c>
      <c r="D3" s="22" t="s">
        <v>18</v>
      </c>
      <c r="E3" s="2" t="s">
        <v>57</v>
      </c>
      <c r="F3" s="55"/>
      <c r="G3" s="55"/>
      <c r="H3" s="55"/>
      <c r="I3" s="55"/>
      <c r="J3" s="37">
        <v>60</v>
      </c>
      <c r="K3" s="20" t="s">
        <v>56</v>
      </c>
      <c r="L3" s="9">
        <v>1</v>
      </c>
      <c r="M3" s="9" t="s">
        <v>56</v>
      </c>
      <c r="N3" s="28"/>
      <c r="O3" s="10">
        <f t="shared" si="0"/>
        <v>0</v>
      </c>
      <c r="P3" s="55"/>
      <c r="Q3" s="49"/>
      <c r="R3" s="49"/>
      <c r="S3" s="49"/>
      <c r="T3" s="49"/>
      <c r="U3" s="56"/>
    </row>
    <row r="4" spans="1:21" x14ac:dyDescent="0.25">
      <c r="A4" s="39">
        <v>3</v>
      </c>
      <c r="B4" s="25">
        <v>1</v>
      </c>
      <c r="C4" s="22">
        <v>20240580</v>
      </c>
      <c r="D4" s="22" t="s">
        <v>18</v>
      </c>
      <c r="E4" s="2" t="s">
        <v>22</v>
      </c>
      <c r="F4" s="55"/>
      <c r="G4" s="55"/>
      <c r="H4" s="55"/>
      <c r="I4" s="55"/>
      <c r="J4" s="37">
        <v>60</v>
      </c>
      <c r="K4" s="20" t="s">
        <v>56</v>
      </c>
      <c r="L4" s="9">
        <v>1</v>
      </c>
      <c r="M4" s="9" t="s">
        <v>56</v>
      </c>
      <c r="N4" s="28"/>
      <c r="O4" s="10">
        <f t="shared" si="0"/>
        <v>0</v>
      </c>
      <c r="P4" s="55"/>
      <c r="Q4" s="49"/>
      <c r="R4" s="49"/>
      <c r="S4" s="49"/>
      <c r="T4" s="49"/>
      <c r="U4" s="56"/>
    </row>
    <row r="5" spans="1:21" x14ac:dyDescent="0.25">
      <c r="A5" s="39">
        <v>4</v>
      </c>
      <c r="B5" s="25">
        <v>1</v>
      </c>
      <c r="C5" s="22">
        <v>20240697</v>
      </c>
      <c r="D5" s="22" t="s">
        <v>18</v>
      </c>
      <c r="E5" s="4" t="s">
        <v>23</v>
      </c>
      <c r="F5" s="55"/>
      <c r="G5" s="55"/>
      <c r="H5" s="55"/>
      <c r="I5" s="55"/>
      <c r="J5" s="37">
        <v>200</v>
      </c>
      <c r="K5" s="20" t="s">
        <v>58</v>
      </c>
      <c r="L5" s="9">
        <v>1</v>
      </c>
      <c r="M5" s="9" t="s">
        <v>58</v>
      </c>
      <c r="N5" s="28"/>
      <c r="O5" s="10">
        <f t="shared" si="0"/>
        <v>0</v>
      </c>
      <c r="P5" s="55"/>
      <c r="Q5" s="49"/>
      <c r="R5" s="49"/>
      <c r="S5" s="49"/>
      <c r="T5" s="49"/>
      <c r="U5" s="56"/>
    </row>
    <row r="6" spans="1:21" x14ac:dyDescent="0.25">
      <c r="A6" s="39">
        <v>5</v>
      </c>
      <c r="B6" s="25">
        <v>1</v>
      </c>
      <c r="C6" s="22">
        <v>20240699</v>
      </c>
      <c r="D6" s="22" t="s">
        <v>18</v>
      </c>
      <c r="E6" s="2" t="s">
        <v>24</v>
      </c>
      <c r="F6" s="55"/>
      <c r="G6" s="55"/>
      <c r="H6" s="55"/>
      <c r="I6" s="55"/>
      <c r="J6" s="37">
        <v>25</v>
      </c>
      <c r="K6" s="20" t="s">
        <v>56</v>
      </c>
      <c r="L6" s="9">
        <v>1</v>
      </c>
      <c r="M6" s="9" t="s">
        <v>56</v>
      </c>
      <c r="N6" s="28"/>
      <c r="O6" s="10">
        <f t="shared" si="0"/>
        <v>0</v>
      </c>
      <c r="P6" s="55"/>
      <c r="Q6" s="49"/>
      <c r="R6" s="49"/>
      <c r="S6" s="49"/>
      <c r="T6" s="49"/>
      <c r="U6" s="56"/>
    </row>
    <row r="7" spans="1:21" x14ac:dyDescent="0.25">
      <c r="A7" s="39">
        <v>6</v>
      </c>
      <c r="B7" s="25">
        <v>1</v>
      </c>
      <c r="C7" s="22">
        <v>20240770</v>
      </c>
      <c r="D7" s="22" t="s">
        <v>18</v>
      </c>
      <c r="E7" s="2" t="s">
        <v>25</v>
      </c>
      <c r="F7" s="55"/>
      <c r="G7" s="55"/>
      <c r="H7" s="55"/>
      <c r="I7" s="55"/>
      <c r="J7" s="37">
        <v>100</v>
      </c>
      <c r="K7" s="20" t="s">
        <v>56</v>
      </c>
      <c r="L7" s="9">
        <v>1</v>
      </c>
      <c r="M7" s="9" t="s">
        <v>56</v>
      </c>
      <c r="N7" s="28"/>
      <c r="O7" s="10">
        <f t="shared" si="0"/>
        <v>0</v>
      </c>
      <c r="P7" s="55"/>
      <c r="Q7" s="49"/>
      <c r="R7" s="49"/>
      <c r="S7" s="49"/>
      <c r="T7" s="49"/>
      <c r="U7" s="56"/>
    </row>
    <row r="8" spans="1:21" x14ac:dyDescent="0.25">
      <c r="A8" s="39">
        <v>7</v>
      </c>
      <c r="B8" s="25">
        <v>1</v>
      </c>
      <c r="C8" s="22">
        <v>20240888</v>
      </c>
      <c r="D8" s="22" t="s">
        <v>19</v>
      </c>
      <c r="E8" s="2" t="s">
        <v>26</v>
      </c>
      <c r="F8" s="55"/>
      <c r="G8" s="55"/>
      <c r="H8" s="55"/>
      <c r="I8" s="55"/>
      <c r="J8" s="37">
        <v>25</v>
      </c>
      <c r="K8" s="20" t="s">
        <v>56</v>
      </c>
      <c r="L8" s="9">
        <v>1</v>
      </c>
      <c r="M8" s="9" t="s">
        <v>56</v>
      </c>
      <c r="N8" s="28"/>
      <c r="O8" s="10">
        <f t="shared" si="0"/>
        <v>0</v>
      </c>
      <c r="P8" s="55"/>
      <c r="Q8" s="49"/>
      <c r="R8" s="49"/>
      <c r="S8" s="49"/>
      <c r="T8" s="49"/>
      <c r="U8" s="56"/>
    </row>
    <row r="9" spans="1:21" x14ac:dyDescent="0.25">
      <c r="A9" s="39">
        <v>8</v>
      </c>
      <c r="B9" s="25">
        <v>1</v>
      </c>
      <c r="C9" s="22">
        <v>20240977</v>
      </c>
      <c r="D9" s="22" t="s">
        <v>18</v>
      </c>
      <c r="E9" s="4" t="s">
        <v>27</v>
      </c>
      <c r="F9" s="55"/>
      <c r="G9" s="55"/>
      <c r="H9" s="55"/>
      <c r="I9" s="55"/>
      <c r="J9" s="37">
        <v>60</v>
      </c>
      <c r="K9" s="20" t="s">
        <v>56</v>
      </c>
      <c r="L9" s="9">
        <v>1</v>
      </c>
      <c r="M9" s="9" t="s">
        <v>56</v>
      </c>
      <c r="N9" s="28"/>
      <c r="O9" s="10">
        <f t="shared" si="0"/>
        <v>0</v>
      </c>
      <c r="P9" s="55"/>
      <c r="Q9" s="49"/>
      <c r="R9" s="49"/>
      <c r="S9" s="49"/>
      <c r="T9" s="49"/>
      <c r="U9" s="56"/>
    </row>
    <row r="10" spans="1:21" x14ac:dyDescent="0.25">
      <c r="A10" s="39">
        <v>9</v>
      </c>
      <c r="B10" s="25">
        <v>1</v>
      </c>
      <c r="C10" s="22">
        <v>20241074</v>
      </c>
      <c r="D10" s="22" t="s">
        <v>18</v>
      </c>
      <c r="E10" s="2" t="s">
        <v>63</v>
      </c>
      <c r="F10" s="55"/>
      <c r="G10" s="55"/>
      <c r="H10" s="55"/>
      <c r="I10" s="55"/>
      <c r="J10" s="37">
        <v>30</v>
      </c>
      <c r="K10" s="20" t="s">
        <v>56</v>
      </c>
      <c r="L10" s="9">
        <v>1</v>
      </c>
      <c r="M10" s="9" t="s">
        <v>56</v>
      </c>
      <c r="N10" s="28"/>
      <c r="O10" s="10">
        <f t="shared" si="0"/>
        <v>0</v>
      </c>
      <c r="P10" s="55"/>
      <c r="Q10" s="49"/>
      <c r="R10" s="49"/>
      <c r="S10" s="49"/>
      <c r="T10" s="49"/>
      <c r="U10" s="56"/>
    </row>
    <row r="11" spans="1:21" x14ac:dyDescent="0.25">
      <c r="A11" s="39">
        <v>10</v>
      </c>
      <c r="B11" s="25">
        <v>1</v>
      </c>
      <c r="C11" s="22">
        <v>20241332</v>
      </c>
      <c r="D11" s="22" t="s">
        <v>19</v>
      </c>
      <c r="E11" s="4" t="s">
        <v>28</v>
      </c>
      <c r="F11" s="55"/>
      <c r="G11" s="55"/>
      <c r="H11" s="55"/>
      <c r="I11" s="55"/>
      <c r="J11" s="37">
        <v>150</v>
      </c>
      <c r="K11" s="20" t="s">
        <v>56</v>
      </c>
      <c r="L11" s="9">
        <v>1</v>
      </c>
      <c r="M11" s="9" t="s">
        <v>56</v>
      </c>
      <c r="N11" s="28"/>
      <c r="O11" s="10">
        <f t="shared" si="0"/>
        <v>0</v>
      </c>
      <c r="P11" s="55"/>
      <c r="Q11" s="49"/>
      <c r="R11" s="49"/>
      <c r="S11" s="49"/>
      <c r="T11" s="49"/>
      <c r="U11" s="56"/>
    </row>
    <row r="12" spans="1:21" x14ac:dyDescent="0.25">
      <c r="A12" s="39">
        <v>11</v>
      </c>
      <c r="B12" s="25">
        <v>1</v>
      </c>
      <c r="C12" s="22">
        <v>20241487</v>
      </c>
      <c r="D12" s="22" t="s">
        <v>19</v>
      </c>
      <c r="E12" s="4" t="s">
        <v>29</v>
      </c>
      <c r="F12" s="55"/>
      <c r="G12" s="55"/>
      <c r="H12" s="55"/>
      <c r="I12" s="55"/>
      <c r="J12" s="37">
        <v>10</v>
      </c>
      <c r="K12" s="20" t="s">
        <v>56</v>
      </c>
      <c r="L12" s="9">
        <v>1</v>
      </c>
      <c r="M12" s="9" t="s">
        <v>56</v>
      </c>
      <c r="N12" s="28"/>
      <c r="O12" s="10">
        <f t="shared" si="0"/>
        <v>0</v>
      </c>
      <c r="P12" s="55"/>
      <c r="Q12" s="49"/>
      <c r="R12" s="49"/>
      <c r="S12" s="49"/>
      <c r="T12" s="49"/>
      <c r="U12" s="56"/>
    </row>
    <row r="13" spans="1:21" x14ac:dyDescent="0.25">
      <c r="A13" s="39">
        <v>12</v>
      </c>
      <c r="B13" s="25">
        <v>1</v>
      </c>
      <c r="C13" s="22">
        <v>20241638</v>
      </c>
      <c r="D13" s="23" t="s">
        <v>19</v>
      </c>
      <c r="E13" s="4" t="s">
        <v>30</v>
      </c>
      <c r="F13" s="55"/>
      <c r="G13" s="55"/>
      <c r="H13" s="55"/>
      <c r="I13" s="55"/>
      <c r="J13" s="37">
        <v>50</v>
      </c>
      <c r="K13" s="20" t="s">
        <v>56</v>
      </c>
      <c r="L13" s="9">
        <v>1</v>
      </c>
      <c r="M13" s="9" t="s">
        <v>56</v>
      </c>
      <c r="N13" s="28"/>
      <c r="O13" s="10">
        <f t="shared" si="0"/>
        <v>0</v>
      </c>
      <c r="P13" s="55"/>
      <c r="Q13" s="49"/>
      <c r="R13" s="49"/>
      <c r="S13" s="49"/>
      <c r="T13" s="49"/>
      <c r="U13" s="56"/>
    </row>
    <row r="14" spans="1:21" x14ac:dyDescent="0.25">
      <c r="A14" s="39">
        <v>13</v>
      </c>
      <c r="B14" s="25">
        <v>1</v>
      </c>
      <c r="C14" s="22">
        <v>20242313</v>
      </c>
      <c r="D14" s="23" t="s">
        <v>18</v>
      </c>
      <c r="E14" s="4" t="s">
        <v>31</v>
      </c>
      <c r="F14" s="55"/>
      <c r="G14" s="55"/>
      <c r="H14" s="55"/>
      <c r="I14" s="55"/>
      <c r="J14" s="37">
        <v>10</v>
      </c>
      <c r="K14" s="20" t="s">
        <v>56</v>
      </c>
      <c r="L14" s="9">
        <v>1</v>
      </c>
      <c r="M14" s="9" t="s">
        <v>56</v>
      </c>
      <c r="N14" s="28"/>
      <c r="O14" s="10">
        <f t="shared" si="0"/>
        <v>0</v>
      </c>
      <c r="P14" s="55"/>
      <c r="Q14" s="49"/>
      <c r="R14" s="49"/>
      <c r="S14" s="49"/>
      <c r="T14" s="49"/>
      <c r="U14" s="56"/>
    </row>
    <row r="15" spans="1:21" x14ac:dyDescent="0.25">
      <c r="A15" s="39">
        <v>24</v>
      </c>
      <c r="B15" s="25">
        <v>1</v>
      </c>
      <c r="C15" s="22">
        <v>20240670</v>
      </c>
      <c r="D15" s="22" t="s">
        <v>18</v>
      </c>
      <c r="E15" s="4" t="s">
        <v>36</v>
      </c>
      <c r="F15" s="55"/>
      <c r="G15" s="55"/>
      <c r="H15" s="55"/>
      <c r="I15" s="55"/>
      <c r="J15" s="37">
        <v>100</v>
      </c>
      <c r="K15" s="20" t="s">
        <v>56</v>
      </c>
      <c r="L15" s="9">
        <v>1</v>
      </c>
      <c r="M15" s="9" t="s">
        <v>56</v>
      </c>
      <c r="N15" s="28"/>
      <c r="O15" s="10">
        <f t="shared" si="0"/>
        <v>0</v>
      </c>
      <c r="P15" s="55"/>
      <c r="Q15" s="49"/>
      <c r="R15" s="49"/>
      <c r="S15" s="49"/>
      <c r="T15" s="49"/>
      <c r="U15" s="56"/>
    </row>
    <row r="16" spans="1:21" x14ac:dyDescent="0.25">
      <c r="A16" s="39">
        <v>50</v>
      </c>
      <c r="B16" s="25">
        <v>1</v>
      </c>
      <c r="C16" s="22">
        <v>20240419</v>
      </c>
      <c r="D16" s="22" t="s">
        <v>18</v>
      </c>
      <c r="E16" s="2" t="s">
        <v>71</v>
      </c>
      <c r="F16" s="55"/>
      <c r="G16" s="55"/>
      <c r="H16" s="55"/>
      <c r="I16" s="55"/>
      <c r="J16" s="38">
        <v>100</v>
      </c>
      <c r="K16" s="20" t="s">
        <v>59</v>
      </c>
      <c r="L16" s="32">
        <v>1</v>
      </c>
      <c r="M16" s="20" t="s">
        <v>59</v>
      </c>
      <c r="N16" s="28"/>
      <c r="O16" s="33">
        <f t="shared" si="0"/>
        <v>0</v>
      </c>
      <c r="P16" s="55"/>
      <c r="Q16" s="49"/>
      <c r="R16" s="49"/>
      <c r="S16" s="49"/>
      <c r="T16" s="49"/>
      <c r="U16" s="56"/>
    </row>
    <row r="17" spans="1:21" x14ac:dyDescent="0.25">
      <c r="A17" s="39">
        <v>15</v>
      </c>
      <c r="B17" s="25">
        <v>2</v>
      </c>
      <c r="C17" s="22">
        <v>20240578</v>
      </c>
      <c r="D17" s="22" t="s">
        <v>20</v>
      </c>
      <c r="E17" s="4" t="s">
        <v>80</v>
      </c>
      <c r="F17" s="55"/>
      <c r="G17" s="55"/>
      <c r="H17" s="55"/>
      <c r="I17" s="55"/>
      <c r="J17" s="37">
        <v>400</v>
      </c>
      <c r="K17" s="20" t="s">
        <v>56</v>
      </c>
      <c r="L17" s="9">
        <v>1</v>
      </c>
      <c r="M17" s="9" t="s">
        <v>56</v>
      </c>
      <c r="N17" s="28"/>
      <c r="O17" s="10">
        <f t="shared" si="0"/>
        <v>0</v>
      </c>
      <c r="P17" s="55"/>
      <c r="Q17" s="49"/>
      <c r="R17" s="49"/>
      <c r="S17" s="49"/>
      <c r="T17" s="49"/>
      <c r="U17" s="56"/>
    </row>
    <row r="18" spans="1:21" x14ac:dyDescent="0.25">
      <c r="A18" s="39">
        <v>16</v>
      </c>
      <c r="B18" s="25">
        <v>2</v>
      </c>
      <c r="C18" s="22">
        <v>20242269</v>
      </c>
      <c r="D18" s="22" t="s">
        <v>20</v>
      </c>
      <c r="E18" s="4" t="s">
        <v>33</v>
      </c>
      <c r="F18" s="55"/>
      <c r="G18" s="55"/>
      <c r="H18" s="55"/>
      <c r="I18" s="55"/>
      <c r="J18" s="37">
        <v>30</v>
      </c>
      <c r="K18" s="20" t="s">
        <v>56</v>
      </c>
      <c r="L18" s="9">
        <v>1</v>
      </c>
      <c r="M18" s="9" t="s">
        <v>56</v>
      </c>
      <c r="N18" s="28"/>
      <c r="O18" s="10">
        <f t="shared" si="0"/>
        <v>0</v>
      </c>
      <c r="P18" s="55"/>
      <c r="Q18" s="49"/>
      <c r="R18" s="49"/>
      <c r="S18" s="49"/>
      <c r="T18" s="49"/>
      <c r="U18" s="56"/>
    </row>
    <row r="19" spans="1:21" x14ac:dyDescent="0.25">
      <c r="A19" s="39">
        <v>17</v>
      </c>
      <c r="B19" s="25">
        <v>2</v>
      </c>
      <c r="C19" s="22">
        <v>20242634</v>
      </c>
      <c r="D19" s="22" t="s">
        <v>20</v>
      </c>
      <c r="E19" s="4" t="s">
        <v>34</v>
      </c>
      <c r="F19" s="55"/>
      <c r="G19" s="55"/>
      <c r="H19" s="55"/>
      <c r="I19" s="55"/>
      <c r="J19" s="37">
        <v>200</v>
      </c>
      <c r="K19" s="20" t="s">
        <v>56</v>
      </c>
      <c r="L19" s="9">
        <v>1</v>
      </c>
      <c r="M19" s="9" t="s">
        <v>56</v>
      </c>
      <c r="N19" s="28"/>
      <c r="O19" s="10">
        <f t="shared" si="0"/>
        <v>0</v>
      </c>
      <c r="P19" s="55"/>
      <c r="Q19" s="49"/>
      <c r="R19" s="49"/>
      <c r="S19" s="49"/>
      <c r="T19" s="49"/>
      <c r="U19" s="56"/>
    </row>
    <row r="20" spans="1:21" x14ac:dyDescent="0.25">
      <c r="A20" s="39">
        <v>47</v>
      </c>
      <c r="B20" s="25">
        <v>2</v>
      </c>
      <c r="C20" s="25" t="s">
        <v>64</v>
      </c>
      <c r="D20" s="22" t="s">
        <v>20</v>
      </c>
      <c r="E20" s="2" t="s">
        <v>60</v>
      </c>
      <c r="F20" s="55"/>
      <c r="G20" s="55"/>
      <c r="H20" s="55"/>
      <c r="I20" s="55"/>
      <c r="J20" s="38">
        <v>150</v>
      </c>
      <c r="K20" s="31" t="s">
        <v>56</v>
      </c>
      <c r="L20" s="32">
        <v>1</v>
      </c>
      <c r="M20" s="9" t="s">
        <v>56</v>
      </c>
      <c r="N20" s="28"/>
      <c r="O20" s="33">
        <f t="shared" si="0"/>
        <v>0</v>
      </c>
      <c r="P20" s="55"/>
      <c r="Q20" s="49"/>
      <c r="R20" s="49"/>
      <c r="S20" s="49"/>
      <c r="T20" s="49"/>
      <c r="U20" s="56"/>
    </row>
    <row r="21" spans="1:21" x14ac:dyDescent="0.25">
      <c r="A21" s="39">
        <v>48</v>
      </c>
      <c r="B21" s="25">
        <v>2</v>
      </c>
      <c r="C21" s="25" t="s">
        <v>64</v>
      </c>
      <c r="D21" s="22" t="s">
        <v>20</v>
      </c>
      <c r="E21" s="2" t="s">
        <v>88</v>
      </c>
      <c r="F21" s="55"/>
      <c r="G21" s="55"/>
      <c r="H21" s="55"/>
      <c r="I21" s="55"/>
      <c r="J21" s="38">
        <v>500</v>
      </c>
      <c r="K21" s="31" t="s">
        <v>56</v>
      </c>
      <c r="L21" s="32">
        <v>1</v>
      </c>
      <c r="M21" s="9" t="s">
        <v>56</v>
      </c>
      <c r="N21" s="28"/>
      <c r="O21" s="33">
        <f t="shared" si="0"/>
        <v>0</v>
      </c>
      <c r="P21" s="55"/>
      <c r="Q21" s="49"/>
      <c r="R21" s="49"/>
      <c r="S21" s="49"/>
      <c r="T21" s="49"/>
      <c r="U21" s="56"/>
    </row>
    <row r="22" spans="1:21" x14ac:dyDescent="0.25">
      <c r="A22" s="39">
        <v>49</v>
      </c>
      <c r="B22" s="25">
        <v>2</v>
      </c>
      <c r="C22" s="25" t="s">
        <v>64</v>
      </c>
      <c r="D22" s="22" t="s">
        <v>20</v>
      </c>
      <c r="E22" s="2" t="s">
        <v>61</v>
      </c>
      <c r="F22" s="55"/>
      <c r="G22" s="55"/>
      <c r="H22" s="55"/>
      <c r="I22" s="55"/>
      <c r="J22" s="38">
        <v>100</v>
      </c>
      <c r="K22" s="31" t="s">
        <v>56</v>
      </c>
      <c r="L22" s="32">
        <v>1</v>
      </c>
      <c r="M22" s="9" t="s">
        <v>56</v>
      </c>
      <c r="N22" s="28"/>
      <c r="O22" s="33">
        <f t="shared" si="0"/>
        <v>0</v>
      </c>
      <c r="P22" s="55"/>
      <c r="Q22" s="49"/>
      <c r="R22" s="49"/>
      <c r="S22" s="49"/>
      <c r="T22" s="49"/>
      <c r="U22" s="56"/>
    </row>
    <row r="23" spans="1:21" x14ac:dyDescent="0.25">
      <c r="A23" s="39">
        <v>18</v>
      </c>
      <c r="B23" s="25">
        <v>3</v>
      </c>
      <c r="C23" s="22">
        <v>20240101</v>
      </c>
      <c r="D23" s="22" t="s">
        <v>21</v>
      </c>
      <c r="E23" s="4" t="s">
        <v>35</v>
      </c>
      <c r="F23" s="55"/>
      <c r="G23" s="55"/>
      <c r="H23" s="55"/>
      <c r="I23" s="55"/>
      <c r="J23" s="37">
        <v>300</v>
      </c>
      <c r="K23" s="20" t="s">
        <v>59</v>
      </c>
      <c r="L23" s="9">
        <v>1</v>
      </c>
      <c r="M23" s="9" t="s">
        <v>59</v>
      </c>
      <c r="N23" s="28"/>
      <c r="O23" s="10">
        <f t="shared" si="0"/>
        <v>0</v>
      </c>
      <c r="P23" s="55"/>
      <c r="Q23" s="49"/>
      <c r="R23" s="49"/>
      <c r="S23" s="49"/>
      <c r="T23" s="49"/>
      <c r="U23" s="56"/>
    </row>
    <row r="24" spans="1:21" x14ac:dyDescent="0.25">
      <c r="A24" s="39">
        <v>19</v>
      </c>
      <c r="B24" s="25">
        <v>3</v>
      </c>
      <c r="C24" s="22">
        <v>20240102</v>
      </c>
      <c r="D24" s="22" t="s">
        <v>21</v>
      </c>
      <c r="E24" s="4" t="s">
        <v>89</v>
      </c>
      <c r="F24" s="55"/>
      <c r="G24" s="55"/>
      <c r="H24" s="55"/>
      <c r="I24" s="55"/>
      <c r="J24" s="37">
        <v>250</v>
      </c>
      <c r="K24" s="20" t="s">
        <v>9</v>
      </c>
      <c r="L24" s="9">
        <v>1</v>
      </c>
      <c r="M24" s="9" t="s">
        <v>9</v>
      </c>
      <c r="N24" s="28"/>
      <c r="O24" s="10">
        <f t="shared" si="0"/>
        <v>0</v>
      </c>
      <c r="P24" s="55"/>
      <c r="Q24" s="49"/>
      <c r="R24" s="49"/>
      <c r="S24" s="49"/>
      <c r="T24" s="49"/>
      <c r="U24" s="56"/>
    </row>
    <row r="25" spans="1:21" x14ac:dyDescent="0.25">
      <c r="A25" s="39">
        <v>20</v>
      </c>
      <c r="B25" s="25">
        <v>3</v>
      </c>
      <c r="C25" s="22">
        <v>20240105</v>
      </c>
      <c r="D25" s="22" t="s">
        <v>21</v>
      </c>
      <c r="E25" s="4" t="s">
        <v>76</v>
      </c>
      <c r="F25" s="55"/>
      <c r="G25" s="55"/>
      <c r="H25" s="55"/>
      <c r="I25" s="55"/>
      <c r="J25" s="37">
        <v>816</v>
      </c>
      <c r="K25" s="20" t="s">
        <v>9</v>
      </c>
      <c r="L25" s="9">
        <v>1</v>
      </c>
      <c r="M25" s="9" t="s">
        <v>9</v>
      </c>
      <c r="N25" s="28"/>
      <c r="O25" s="10">
        <f t="shared" si="0"/>
        <v>0</v>
      </c>
      <c r="P25" s="55"/>
      <c r="Q25" s="49"/>
      <c r="R25" s="49"/>
      <c r="S25" s="49"/>
      <c r="T25" s="49"/>
      <c r="U25" s="56"/>
    </row>
    <row r="26" spans="1:21" x14ac:dyDescent="0.25">
      <c r="A26" s="39">
        <v>21</v>
      </c>
      <c r="B26" s="25">
        <v>3</v>
      </c>
      <c r="C26" s="22">
        <v>20240208</v>
      </c>
      <c r="D26" s="22" t="s">
        <v>21</v>
      </c>
      <c r="E26" s="4" t="s">
        <v>78</v>
      </c>
      <c r="F26" s="55"/>
      <c r="G26" s="55"/>
      <c r="H26" s="55"/>
      <c r="I26" s="55"/>
      <c r="J26" s="37">
        <v>100</v>
      </c>
      <c r="K26" s="20" t="s">
        <v>59</v>
      </c>
      <c r="L26" s="9">
        <v>1</v>
      </c>
      <c r="M26" s="9" t="s">
        <v>59</v>
      </c>
      <c r="N26" s="28"/>
      <c r="O26" s="10">
        <f t="shared" si="0"/>
        <v>0</v>
      </c>
      <c r="P26" s="55"/>
      <c r="Q26" s="49"/>
      <c r="R26" s="49"/>
      <c r="S26" s="49"/>
      <c r="T26" s="49"/>
      <c r="U26" s="56"/>
    </row>
    <row r="27" spans="1:21" x14ac:dyDescent="0.25">
      <c r="A27" s="39">
        <v>22</v>
      </c>
      <c r="B27" s="25">
        <v>3</v>
      </c>
      <c r="C27" s="22">
        <v>20240274</v>
      </c>
      <c r="D27" s="22" t="s">
        <v>21</v>
      </c>
      <c r="E27" s="4" t="s">
        <v>79</v>
      </c>
      <c r="F27" s="55"/>
      <c r="G27" s="55"/>
      <c r="H27" s="55"/>
      <c r="I27" s="55"/>
      <c r="J27" s="37">
        <v>762</v>
      </c>
      <c r="K27" s="20" t="s">
        <v>9</v>
      </c>
      <c r="L27" s="9">
        <v>1</v>
      </c>
      <c r="M27" s="9" t="s">
        <v>9</v>
      </c>
      <c r="N27" s="28"/>
      <c r="O27" s="10">
        <f t="shared" si="0"/>
        <v>0</v>
      </c>
      <c r="P27" s="55"/>
      <c r="Q27" s="49"/>
      <c r="R27" s="49"/>
      <c r="S27" s="49"/>
      <c r="T27" s="49"/>
      <c r="U27" s="56"/>
    </row>
    <row r="28" spans="1:21" x14ac:dyDescent="0.25">
      <c r="A28" s="39">
        <v>14</v>
      </c>
      <c r="B28" s="25">
        <v>4</v>
      </c>
      <c r="C28" s="22">
        <v>20242387</v>
      </c>
      <c r="D28" s="22" t="s">
        <v>18</v>
      </c>
      <c r="E28" s="4" t="s">
        <v>32</v>
      </c>
      <c r="F28" s="55"/>
      <c r="G28" s="55"/>
      <c r="H28" s="55"/>
      <c r="I28" s="55"/>
      <c r="J28" s="37">
        <v>10</v>
      </c>
      <c r="K28" s="20" t="s">
        <v>56</v>
      </c>
      <c r="L28" s="9">
        <v>1</v>
      </c>
      <c r="M28" s="9" t="s">
        <v>56</v>
      </c>
      <c r="N28" s="28"/>
      <c r="O28" s="10">
        <f t="shared" si="0"/>
        <v>0</v>
      </c>
      <c r="P28" s="55"/>
      <c r="Q28" s="49"/>
      <c r="R28" s="49"/>
      <c r="S28" s="49"/>
      <c r="T28" s="49"/>
      <c r="U28" s="56"/>
    </row>
    <row r="29" spans="1:21" x14ac:dyDescent="0.25">
      <c r="A29" s="39">
        <v>23</v>
      </c>
      <c r="B29" s="25">
        <v>4</v>
      </c>
      <c r="C29" s="25" t="s">
        <v>64</v>
      </c>
      <c r="D29" s="22" t="s">
        <v>19</v>
      </c>
      <c r="E29" s="4" t="s">
        <v>77</v>
      </c>
      <c r="F29" s="55"/>
      <c r="G29" s="55"/>
      <c r="H29" s="55"/>
      <c r="I29" s="55"/>
      <c r="J29" s="37">
        <v>50</v>
      </c>
      <c r="K29" s="20" t="s">
        <v>56</v>
      </c>
      <c r="L29" s="9">
        <v>1</v>
      </c>
      <c r="M29" s="9" t="s">
        <v>56</v>
      </c>
      <c r="N29" s="28"/>
      <c r="O29" s="10">
        <f t="shared" si="0"/>
        <v>0</v>
      </c>
      <c r="P29" s="55"/>
      <c r="Q29" s="49"/>
      <c r="R29" s="49"/>
      <c r="S29" s="49"/>
      <c r="T29" s="49"/>
      <c r="U29" s="56"/>
    </row>
    <row r="30" spans="1:21" x14ac:dyDescent="0.25">
      <c r="A30" s="39">
        <v>25</v>
      </c>
      <c r="B30" s="25">
        <v>4</v>
      </c>
      <c r="C30" s="22">
        <v>20240789</v>
      </c>
      <c r="D30" s="22" t="s">
        <v>19</v>
      </c>
      <c r="E30" s="4" t="s">
        <v>37</v>
      </c>
      <c r="F30" s="55"/>
      <c r="G30" s="55"/>
      <c r="H30" s="55"/>
      <c r="I30" s="55"/>
      <c r="J30" s="37">
        <v>30</v>
      </c>
      <c r="K30" s="20" t="s">
        <v>56</v>
      </c>
      <c r="L30" s="9">
        <v>1</v>
      </c>
      <c r="M30" s="9" t="s">
        <v>56</v>
      </c>
      <c r="N30" s="28"/>
      <c r="O30" s="10">
        <f t="shared" si="0"/>
        <v>0</v>
      </c>
      <c r="P30" s="55"/>
      <c r="Q30" s="49"/>
      <c r="R30" s="49"/>
      <c r="S30" s="49"/>
      <c r="T30" s="49"/>
      <c r="U30" s="56"/>
    </row>
    <row r="31" spans="1:21" x14ac:dyDescent="0.25">
      <c r="A31" s="39">
        <v>26</v>
      </c>
      <c r="B31" s="25">
        <v>4</v>
      </c>
      <c r="C31" s="22">
        <v>20240790</v>
      </c>
      <c r="D31" s="22" t="s">
        <v>19</v>
      </c>
      <c r="E31" s="4" t="s">
        <v>38</v>
      </c>
      <c r="F31" s="55"/>
      <c r="G31" s="55"/>
      <c r="H31" s="55"/>
      <c r="I31" s="55"/>
      <c r="J31" s="37">
        <v>130</v>
      </c>
      <c r="K31" s="20" t="s">
        <v>56</v>
      </c>
      <c r="L31" s="9">
        <v>1</v>
      </c>
      <c r="M31" s="9" t="s">
        <v>56</v>
      </c>
      <c r="N31" s="28"/>
      <c r="O31" s="10">
        <f t="shared" si="0"/>
        <v>0</v>
      </c>
      <c r="P31" s="55"/>
      <c r="Q31" s="49"/>
      <c r="R31" s="49"/>
      <c r="S31" s="49"/>
      <c r="T31" s="49"/>
      <c r="U31" s="56"/>
    </row>
    <row r="32" spans="1:21" x14ac:dyDescent="0.25">
      <c r="A32" s="39">
        <v>27</v>
      </c>
      <c r="B32" s="25">
        <v>4</v>
      </c>
      <c r="C32" s="22">
        <v>20240881</v>
      </c>
      <c r="D32" s="22" t="s">
        <v>19</v>
      </c>
      <c r="E32" s="4" t="s">
        <v>39</v>
      </c>
      <c r="F32" s="55"/>
      <c r="G32" s="55"/>
      <c r="H32" s="55"/>
      <c r="I32" s="55"/>
      <c r="J32" s="37">
        <v>600</v>
      </c>
      <c r="K32" s="20" t="s">
        <v>56</v>
      </c>
      <c r="L32" s="9">
        <v>1</v>
      </c>
      <c r="M32" s="9" t="s">
        <v>56</v>
      </c>
      <c r="N32" s="28"/>
      <c r="O32" s="10">
        <f t="shared" si="0"/>
        <v>0</v>
      </c>
      <c r="P32" s="55"/>
      <c r="Q32" s="49"/>
      <c r="R32" s="49"/>
      <c r="S32" s="49"/>
      <c r="T32" s="49"/>
      <c r="U32" s="56"/>
    </row>
    <row r="33" spans="1:21" x14ac:dyDescent="0.25">
      <c r="A33" s="39">
        <v>28</v>
      </c>
      <c r="B33" s="25">
        <v>4</v>
      </c>
      <c r="C33" s="22">
        <v>20240916</v>
      </c>
      <c r="D33" s="22" t="s">
        <v>19</v>
      </c>
      <c r="E33" s="4" t="s">
        <v>40</v>
      </c>
      <c r="F33" s="55"/>
      <c r="G33" s="55"/>
      <c r="H33" s="55"/>
      <c r="I33" s="55"/>
      <c r="J33" s="37">
        <v>20</v>
      </c>
      <c r="K33" s="20" t="s">
        <v>56</v>
      </c>
      <c r="L33" s="9">
        <v>1</v>
      </c>
      <c r="M33" s="9" t="s">
        <v>56</v>
      </c>
      <c r="N33" s="28"/>
      <c r="O33" s="10">
        <f t="shared" si="0"/>
        <v>0</v>
      </c>
      <c r="P33" s="55"/>
      <c r="Q33" s="49"/>
      <c r="R33" s="49"/>
      <c r="S33" s="49"/>
      <c r="T33" s="49"/>
      <c r="U33" s="56"/>
    </row>
    <row r="34" spans="1:21" x14ac:dyDescent="0.25">
      <c r="A34" s="39">
        <v>29</v>
      </c>
      <c r="B34" s="25">
        <v>4</v>
      </c>
      <c r="C34" s="22">
        <v>20240969</v>
      </c>
      <c r="D34" s="22" t="s">
        <v>19</v>
      </c>
      <c r="E34" s="4" t="s">
        <v>41</v>
      </c>
      <c r="F34" s="55"/>
      <c r="G34" s="55"/>
      <c r="H34" s="55"/>
      <c r="I34" s="55"/>
      <c r="J34" s="37">
        <v>400</v>
      </c>
      <c r="K34" s="20" t="s">
        <v>56</v>
      </c>
      <c r="L34" s="9">
        <v>1</v>
      </c>
      <c r="M34" s="9" t="s">
        <v>56</v>
      </c>
      <c r="N34" s="28"/>
      <c r="O34" s="10">
        <f t="shared" ref="O34:O53" si="1">J34*N34/L34</f>
        <v>0</v>
      </c>
      <c r="P34" s="55"/>
      <c r="Q34" s="49"/>
      <c r="R34" s="49"/>
      <c r="S34" s="49"/>
      <c r="T34" s="49"/>
      <c r="U34" s="56"/>
    </row>
    <row r="35" spans="1:21" x14ac:dyDescent="0.25">
      <c r="A35" s="39">
        <v>30</v>
      </c>
      <c r="B35" s="25">
        <v>4</v>
      </c>
      <c r="C35" s="22">
        <v>20240970</v>
      </c>
      <c r="D35" s="22" t="s">
        <v>19</v>
      </c>
      <c r="E35" s="4" t="s">
        <v>42</v>
      </c>
      <c r="F35" s="55"/>
      <c r="G35" s="55"/>
      <c r="H35" s="55"/>
      <c r="I35" s="55"/>
      <c r="J35" s="37">
        <v>250</v>
      </c>
      <c r="K35" s="20" t="s">
        <v>56</v>
      </c>
      <c r="L35" s="9">
        <v>1</v>
      </c>
      <c r="M35" s="9" t="s">
        <v>56</v>
      </c>
      <c r="N35" s="28"/>
      <c r="O35" s="10">
        <f t="shared" si="1"/>
        <v>0</v>
      </c>
      <c r="P35" s="55"/>
      <c r="Q35" s="49"/>
      <c r="R35" s="49"/>
      <c r="S35" s="49"/>
      <c r="T35" s="49"/>
      <c r="U35" s="56"/>
    </row>
    <row r="36" spans="1:21" x14ac:dyDescent="0.25">
      <c r="A36" s="39">
        <v>31</v>
      </c>
      <c r="B36" s="25">
        <v>4</v>
      </c>
      <c r="C36" s="22">
        <v>20240971</v>
      </c>
      <c r="D36" s="22" t="s">
        <v>19</v>
      </c>
      <c r="E36" s="4" t="s">
        <v>75</v>
      </c>
      <c r="F36" s="55"/>
      <c r="G36" s="55"/>
      <c r="H36" s="55"/>
      <c r="I36" s="55"/>
      <c r="J36" s="37">
        <v>250</v>
      </c>
      <c r="K36" s="20" t="s">
        <v>56</v>
      </c>
      <c r="L36" s="9">
        <v>1</v>
      </c>
      <c r="M36" s="9" t="s">
        <v>56</v>
      </c>
      <c r="N36" s="28"/>
      <c r="O36" s="10">
        <f t="shared" si="1"/>
        <v>0</v>
      </c>
      <c r="P36" s="55"/>
      <c r="Q36" s="49"/>
      <c r="R36" s="49"/>
      <c r="S36" s="49"/>
      <c r="T36" s="49"/>
      <c r="U36" s="56"/>
    </row>
    <row r="37" spans="1:21" x14ac:dyDescent="0.25">
      <c r="A37" s="39">
        <v>32</v>
      </c>
      <c r="B37" s="25">
        <v>4</v>
      </c>
      <c r="C37" s="22">
        <v>20240985</v>
      </c>
      <c r="D37" s="22" t="s">
        <v>19</v>
      </c>
      <c r="E37" s="4" t="s">
        <v>43</v>
      </c>
      <c r="F37" s="55"/>
      <c r="G37" s="55"/>
      <c r="H37" s="55"/>
      <c r="I37" s="55"/>
      <c r="J37" s="37">
        <v>50</v>
      </c>
      <c r="K37" s="20" t="s">
        <v>56</v>
      </c>
      <c r="L37" s="9">
        <v>1</v>
      </c>
      <c r="M37" s="9" t="s">
        <v>56</v>
      </c>
      <c r="N37" s="28"/>
      <c r="O37" s="10">
        <f t="shared" si="1"/>
        <v>0</v>
      </c>
      <c r="P37" s="55"/>
      <c r="Q37" s="49"/>
      <c r="R37" s="49"/>
      <c r="S37" s="49"/>
      <c r="T37" s="49"/>
      <c r="U37" s="56"/>
    </row>
    <row r="38" spans="1:21" x14ac:dyDescent="0.25">
      <c r="A38" s="39">
        <v>33</v>
      </c>
      <c r="B38" s="25">
        <v>4</v>
      </c>
      <c r="C38" s="22">
        <v>20241088</v>
      </c>
      <c r="D38" s="22" t="s">
        <v>19</v>
      </c>
      <c r="E38" s="2" t="s">
        <v>44</v>
      </c>
      <c r="F38" s="55"/>
      <c r="G38" s="55"/>
      <c r="H38" s="55"/>
      <c r="I38" s="55"/>
      <c r="J38" s="38">
        <v>60</v>
      </c>
      <c r="K38" s="20" t="s">
        <v>56</v>
      </c>
      <c r="L38" s="9">
        <v>1</v>
      </c>
      <c r="M38" s="9" t="s">
        <v>56</v>
      </c>
      <c r="N38" s="28"/>
      <c r="O38" s="10">
        <f t="shared" si="1"/>
        <v>0</v>
      </c>
      <c r="P38" s="55"/>
      <c r="Q38" s="49"/>
      <c r="R38" s="49"/>
      <c r="S38" s="49"/>
      <c r="T38" s="49"/>
      <c r="U38" s="56"/>
    </row>
    <row r="39" spans="1:21" x14ac:dyDescent="0.25">
      <c r="A39" s="39">
        <v>34</v>
      </c>
      <c r="B39" s="25">
        <v>4</v>
      </c>
      <c r="C39" s="22">
        <v>20241129</v>
      </c>
      <c r="D39" s="22" t="s">
        <v>19</v>
      </c>
      <c r="E39" s="2" t="s">
        <v>45</v>
      </c>
      <c r="F39" s="55"/>
      <c r="G39" s="55"/>
      <c r="H39" s="55"/>
      <c r="I39" s="55"/>
      <c r="J39" s="38">
        <v>200</v>
      </c>
      <c r="K39" s="20" t="s">
        <v>56</v>
      </c>
      <c r="L39" s="9">
        <v>1</v>
      </c>
      <c r="M39" s="9" t="s">
        <v>56</v>
      </c>
      <c r="N39" s="28"/>
      <c r="O39" s="10">
        <f t="shared" si="1"/>
        <v>0</v>
      </c>
      <c r="P39" s="55"/>
      <c r="Q39" s="49"/>
      <c r="R39" s="49"/>
      <c r="S39" s="49"/>
      <c r="T39" s="49"/>
      <c r="U39" s="56"/>
    </row>
    <row r="40" spans="1:21" x14ac:dyDescent="0.25">
      <c r="A40" s="39">
        <v>35</v>
      </c>
      <c r="B40" s="25">
        <v>4</v>
      </c>
      <c r="C40" s="22">
        <v>20241212</v>
      </c>
      <c r="D40" s="22" t="s">
        <v>19</v>
      </c>
      <c r="E40" s="2" t="s">
        <v>46</v>
      </c>
      <c r="F40" s="55"/>
      <c r="G40" s="55"/>
      <c r="H40" s="55"/>
      <c r="I40" s="55"/>
      <c r="J40" s="37">
        <v>100</v>
      </c>
      <c r="K40" s="20" t="s">
        <v>56</v>
      </c>
      <c r="L40" s="9">
        <v>1</v>
      </c>
      <c r="M40" s="9" t="s">
        <v>56</v>
      </c>
      <c r="N40" s="28"/>
      <c r="O40" s="10">
        <f t="shared" si="1"/>
        <v>0</v>
      </c>
      <c r="P40" s="55"/>
      <c r="Q40" s="49"/>
      <c r="R40" s="49"/>
      <c r="S40" s="49"/>
      <c r="T40" s="49"/>
      <c r="U40" s="56"/>
    </row>
    <row r="41" spans="1:21" x14ac:dyDescent="0.25">
      <c r="A41" s="39">
        <v>36</v>
      </c>
      <c r="B41" s="25">
        <v>4</v>
      </c>
      <c r="C41" s="22">
        <v>20241376</v>
      </c>
      <c r="D41" s="22" t="s">
        <v>19</v>
      </c>
      <c r="E41" s="2" t="s">
        <v>47</v>
      </c>
      <c r="F41" s="55"/>
      <c r="G41" s="55"/>
      <c r="H41" s="55"/>
      <c r="I41" s="55"/>
      <c r="J41" s="38">
        <v>15</v>
      </c>
      <c r="K41" s="20" t="s">
        <v>56</v>
      </c>
      <c r="L41" s="9">
        <v>1</v>
      </c>
      <c r="M41" s="9" t="s">
        <v>56</v>
      </c>
      <c r="N41" s="28"/>
      <c r="O41" s="10">
        <f t="shared" si="1"/>
        <v>0</v>
      </c>
      <c r="P41" s="55"/>
      <c r="Q41" s="49"/>
      <c r="R41" s="49"/>
      <c r="S41" s="49"/>
      <c r="T41" s="49"/>
      <c r="U41" s="56"/>
    </row>
    <row r="42" spans="1:21" x14ac:dyDescent="0.25">
      <c r="A42" s="39">
        <v>37</v>
      </c>
      <c r="B42" s="25">
        <v>4</v>
      </c>
      <c r="C42" s="22">
        <v>20241380</v>
      </c>
      <c r="D42" s="22" t="s">
        <v>19</v>
      </c>
      <c r="E42" s="2" t="s">
        <v>83</v>
      </c>
      <c r="F42" s="55"/>
      <c r="G42" s="55"/>
      <c r="H42" s="55"/>
      <c r="I42" s="55"/>
      <c r="J42" s="37">
        <v>15</v>
      </c>
      <c r="K42" s="20" t="s">
        <v>56</v>
      </c>
      <c r="L42" s="9">
        <v>1</v>
      </c>
      <c r="M42" s="9" t="s">
        <v>56</v>
      </c>
      <c r="N42" s="28"/>
      <c r="O42" s="10">
        <f t="shared" si="1"/>
        <v>0</v>
      </c>
      <c r="P42" s="55"/>
      <c r="Q42" s="49"/>
      <c r="R42" s="49"/>
      <c r="S42" s="49"/>
      <c r="T42" s="49"/>
      <c r="U42" s="56"/>
    </row>
    <row r="43" spans="1:21" x14ac:dyDescent="0.25">
      <c r="A43" s="39">
        <v>38</v>
      </c>
      <c r="B43" s="25">
        <v>4</v>
      </c>
      <c r="C43" s="22">
        <v>20241381</v>
      </c>
      <c r="D43" s="22" t="s">
        <v>19</v>
      </c>
      <c r="E43" s="2" t="s">
        <v>82</v>
      </c>
      <c r="F43" s="55"/>
      <c r="G43" s="55"/>
      <c r="H43" s="55"/>
      <c r="I43" s="55"/>
      <c r="J43" s="37">
        <v>25</v>
      </c>
      <c r="K43" s="20" t="s">
        <v>56</v>
      </c>
      <c r="L43" s="9">
        <v>1</v>
      </c>
      <c r="M43" s="9" t="s">
        <v>56</v>
      </c>
      <c r="N43" s="28"/>
      <c r="O43" s="10">
        <f t="shared" si="1"/>
        <v>0</v>
      </c>
      <c r="P43" s="55"/>
      <c r="Q43" s="49"/>
      <c r="R43" s="49"/>
      <c r="S43" s="49"/>
      <c r="T43" s="49"/>
      <c r="U43" s="56"/>
    </row>
    <row r="44" spans="1:21" x14ac:dyDescent="0.25">
      <c r="A44" s="39">
        <v>39</v>
      </c>
      <c r="B44" s="25">
        <v>4</v>
      </c>
      <c r="C44" s="22">
        <v>20241383</v>
      </c>
      <c r="D44" s="23" t="s">
        <v>19</v>
      </c>
      <c r="E44" s="4" t="s">
        <v>48</v>
      </c>
      <c r="F44" s="55"/>
      <c r="G44" s="55"/>
      <c r="H44" s="55"/>
      <c r="I44" s="55"/>
      <c r="J44" s="37">
        <v>300</v>
      </c>
      <c r="K44" s="20" t="s">
        <v>9</v>
      </c>
      <c r="L44" s="9">
        <v>1</v>
      </c>
      <c r="M44" s="9" t="s">
        <v>9</v>
      </c>
      <c r="N44" s="28"/>
      <c r="O44" s="10">
        <f t="shared" si="1"/>
        <v>0</v>
      </c>
      <c r="P44" s="55"/>
      <c r="Q44" s="49"/>
      <c r="R44" s="49"/>
      <c r="S44" s="49"/>
      <c r="T44" s="49"/>
      <c r="U44" s="56"/>
    </row>
    <row r="45" spans="1:21" x14ac:dyDescent="0.25">
      <c r="A45" s="39">
        <v>40</v>
      </c>
      <c r="B45" s="25">
        <v>4</v>
      </c>
      <c r="C45" s="22">
        <v>20242038</v>
      </c>
      <c r="D45" s="22" t="s">
        <v>19</v>
      </c>
      <c r="E45" s="4" t="s">
        <v>81</v>
      </c>
      <c r="F45" s="55"/>
      <c r="G45" s="55"/>
      <c r="H45" s="55"/>
      <c r="I45" s="55"/>
      <c r="J45" s="37">
        <v>15</v>
      </c>
      <c r="K45" s="20" t="s">
        <v>56</v>
      </c>
      <c r="L45" s="9">
        <v>1</v>
      </c>
      <c r="M45" s="9" t="s">
        <v>56</v>
      </c>
      <c r="N45" s="28"/>
      <c r="O45" s="10">
        <f t="shared" si="1"/>
        <v>0</v>
      </c>
      <c r="P45" s="55"/>
      <c r="Q45" s="49"/>
      <c r="R45" s="49"/>
      <c r="S45" s="49"/>
      <c r="T45" s="49"/>
      <c r="U45" s="56"/>
    </row>
    <row r="46" spans="1:21" x14ac:dyDescent="0.25">
      <c r="A46" s="39">
        <v>41</v>
      </c>
      <c r="B46" s="25">
        <v>4</v>
      </c>
      <c r="C46" s="22">
        <v>20242268</v>
      </c>
      <c r="D46" s="22" t="s">
        <v>19</v>
      </c>
      <c r="E46" s="4" t="s">
        <v>49</v>
      </c>
      <c r="F46" s="55"/>
      <c r="G46" s="55"/>
      <c r="H46" s="55"/>
      <c r="I46" s="55"/>
      <c r="J46" s="37">
        <v>15</v>
      </c>
      <c r="K46" s="20" t="s">
        <v>56</v>
      </c>
      <c r="L46" s="9">
        <v>1</v>
      </c>
      <c r="M46" s="9" t="s">
        <v>56</v>
      </c>
      <c r="N46" s="28"/>
      <c r="O46" s="10">
        <f t="shared" si="1"/>
        <v>0</v>
      </c>
      <c r="P46" s="55"/>
      <c r="Q46" s="49"/>
      <c r="R46" s="49"/>
      <c r="S46" s="49"/>
      <c r="T46" s="49"/>
      <c r="U46" s="56"/>
    </row>
    <row r="47" spans="1:21" x14ac:dyDescent="0.25">
      <c r="A47" s="39">
        <v>42</v>
      </c>
      <c r="B47" s="25">
        <v>4</v>
      </c>
      <c r="C47" s="22">
        <v>20242342</v>
      </c>
      <c r="D47" s="22" t="s">
        <v>19</v>
      </c>
      <c r="E47" s="4" t="s">
        <v>50</v>
      </c>
      <c r="F47" s="55"/>
      <c r="G47" s="55"/>
      <c r="H47" s="55"/>
      <c r="I47" s="55"/>
      <c r="J47" s="37">
        <v>15</v>
      </c>
      <c r="K47" s="20" t="s">
        <v>56</v>
      </c>
      <c r="L47" s="9">
        <v>1</v>
      </c>
      <c r="M47" s="9" t="s">
        <v>56</v>
      </c>
      <c r="N47" s="28"/>
      <c r="O47" s="10">
        <f t="shared" si="1"/>
        <v>0</v>
      </c>
      <c r="P47" s="55"/>
      <c r="Q47" s="49"/>
      <c r="R47" s="49"/>
      <c r="S47" s="49"/>
      <c r="T47" s="49"/>
      <c r="U47" s="56"/>
    </row>
    <row r="48" spans="1:21" x14ac:dyDescent="0.25">
      <c r="A48" s="39">
        <v>43</v>
      </c>
      <c r="B48" s="25">
        <v>4</v>
      </c>
      <c r="C48" s="22">
        <v>20242428</v>
      </c>
      <c r="D48" s="23" t="s">
        <v>19</v>
      </c>
      <c r="E48" s="4" t="s">
        <v>51</v>
      </c>
      <c r="F48" s="55"/>
      <c r="G48" s="55"/>
      <c r="H48" s="55"/>
      <c r="I48" s="55"/>
      <c r="J48" s="37">
        <v>1500</v>
      </c>
      <c r="K48" s="20" t="s">
        <v>56</v>
      </c>
      <c r="L48" s="9">
        <v>1</v>
      </c>
      <c r="M48" s="9" t="s">
        <v>56</v>
      </c>
      <c r="N48" s="28"/>
      <c r="O48" s="10">
        <f t="shared" si="1"/>
        <v>0</v>
      </c>
      <c r="P48" s="55"/>
      <c r="Q48" s="49"/>
      <c r="R48" s="49"/>
      <c r="S48" s="49"/>
      <c r="T48" s="49"/>
      <c r="U48" s="56"/>
    </row>
    <row r="49" spans="1:21" x14ac:dyDescent="0.25">
      <c r="A49" s="39">
        <v>44</v>
      </c>
      <c r="B49" s="25">
        <v>4</v>
      </c>
      <c r="C49" s="22">
        <v>20242520</v>
      </c>
      <c r="D49" s="22" t="s">
        <v>19</v>
      </c>
      <c r="E49" s="2" t="s">
        <v>52</v>
      </c>
      <c r="F49" s="55"/>
      <c r="G49" s="55"/>
      <c r="H49" s="55"/>
      <c r="I49" s="55"/>
      <c r="J49" s="37">
        <v>5</v>
      </c>
      <c r="K49" s="31" t="s">
        <v>9</v>
      </c>
      <c r="L49" s="32">
        <v>1</v>
      </c>
      <c r="M49" s="32" t="s">
        <v>9</v>
      </c>
      <c r="N49" s="28"/>
      <c r="O49" s="10">
        <f t="shared" si="1"/>
        <v>0</v>
      </c>
      <c r="P49" s="55"/>
      <c r="Q49" s="49"/>
      <c r="R49" s="49"/>
      <c r="S49" s="49"/>
      <c r="T49" s="49"/>
      <c r="U49" s="56"/>
    </row>
    <row r="50" spans="1:21" x14ac:dyDescent="0.25">
      <c r="A50" s="39">
        <v>45</v>
      </c>
      <c r="B50" s="25">
        <v>4</v>
      </c>
      <c r="C50" s="22">
        <v>20242633</v>
      </c>
      <c r="D50" s="22" t="s">
        <v>19</v>
      </c>
      <c r="E50" s="2" t="s">
        <v>53</v>
      </c>
      <c r="F50" s="55"/>
      <c r="G50" s="55"/>
      <c r="H50" s="55"/>
      <c r="I50" s="55"/>
      <c r="J50" s="38">
        <v>20</v>
      </c>
      <c r="K50" s="31" t="s">
        <v>56</v>
      </c>
      <c r="L50" s="32">
        <v>1</v>
      </c>
      <c r="M50" s="9" t="s">
        <v>56</v>
      </c>
      <c r="N50" s="28"/>
      <c r="O50" s="33">
        <f t="shared" si="1"/>
        <v>0</v>
      </c>
      <c r="P50" s="55"/>
      <c r="Q50" s="49"/>
      <c r="R50" s="49"/>
      <c r="S50" s="49"/>
      <c r="T50" s="49"/>
      <c r="U50" s="56"/>
    </row>
    <row r="51" spans="1:21" x14ac:dyDescent="0.25">
      <c r="A51" s="39">
        <v>46</v>
      </c>
      <c r="B51" s="25">
        <v>4</v>
      </c>
      <c r="C51" s="22">
        <v>20242635</v>
      </c>
      <c r="D51" s="22" t="s">
        <v>19</v>
      </c>
      <c r="E51" s="2" t="s">
        <v>72</v>
      </c>
      <c r="F51" s="55"/>
      <c r="G51" s="55"/>
      <c r="H51" s="55"/>
      <c r="I51" s="55"/>
      <c r="J51" s="38">
        <v>50</v>
      </c>
      <c r="K51" s="31" t="s">
        <v>56</v>
      </c>
      <c r="L51" s="32">
        <v>1</v>
      </c>
      <c r="M51" s="9" t="s">
        <v>56</v>
      </c>
      <c r="N51" s="28"/>
      <c r="O51" s="33">
        <f t="shared" si="1"/>
        <v>0</v>
      </c>
      <c r="P51" s="55"/>
      <c r="Q51" s="49"/>
      <c r="R51" s="49"/>
      <c r="S51" s="49"/>
      <c r="T51" s="49"/>
      <c r="U51" s="56"/>
    </row>
    <row r="52" spans="1:21" x14ac:dyDescent="0.25">
      <c r="A52" s="39">
        <v>51</v>
      </c>
      <c r="B52" s="25">
        <v>4</v>
      </c>
      <c r="C52" s="25" t="s">
        <v>64</v>
      </c>
      <c r="D52" s="41" t="s">
        <v>19</v>
      </c>
      <c r="E52" s="2" t="s">
        <v>74</v>
      </c>
      <c r="F52" s="55"/>
      <c r="G52" s="55"/>
      <c r="H52" s="55"/>
      <c r="I52" s="55"/>
      <c r="J52" s="38">
        <v>15</v>
      </c>
      <c r="K52" s="31" t="s">
        <v>56</v>
      </c>
      <c r="L52" s="32">
        <v>1</v>
      </c>
      <c r="M52" s="31" t="s">
        <v>56</v>
      </c>
      <c r="N52" s="28"/>
      <c r="O52" s="33">
        <f t="shared" si="1"/>
        <v>0</v>
      </c>
      <c r="P52" s="55"/>
      <c r="Q52" s="49"/>
      <c r="R52" s="49"/>
      <c r="S52" s="49"/>
      <c r="T52" s="49"/>
      <c r="U52" s="56"/>
    </row>
    <row r="53" spans="1:21" x14ac:dyDescent="0.25">
      <c r="A53" s="39">
        <v>52</v>
      </c>
      <c r="B53" s="40">
        <v>4</v>
      </c>
      <c r="C53" s="25" t="s">
        <v>64</v>
      </c>
      <c r="D53" s="41" t="s">
        <v>19</v>
      </c>
      <c r="E53" s="42" t="s">
        <v>73</v>
      </c>
      <c r="F53" s="57"/>
      <c r="G53" s="57"/>
      <c r="H53" s="57"/>
      <c r="I53" s="57"/>
      <c r="J53" s="44">
        <v>25</v>
      </c>
      <c r="K53" s="45" t="s">
        <v>59</v>
      </c>
      <c r="L53" s="46">
        <v>1</v>
      </c>
      <c r="M53" s="46" t="s">
        <v>59</v>
      </c>
      <c r="N53" s="43"/>
      <c r="O53" s="47">
        <f t="shared" si="1"/>
        <v>0</v>
      </c>
      <c r="P53" s="57"/>
      <c r="Q53" s="50"/>
      <c r="R53" s="50"/>
      <c r="S53" s="50"/>
      <c r="T53" s="50"/>
      <c r="U53" s="58"/>
    </row>
    <row r="55" spans="1:21" s="6" customFormat="1" ht="12.75" x14ac:dyDescent="0.2">
      <c r="D55" s="18"/>
      <c r="E55" s="17"/>
      <c r="F55" s="64"/>
      <c r="G55" s="64"/>
      <c r="H55" s="64"/>
      <c r="I55" s="64"/>
      <c r="J55" s="24"/>
      <c r="K55" s="1"/>
      <c r="L55" s="11"/>
      <c r="N55" s="1"/>
      <c r="O55" s="16"/>
      <c r="P55" s="51"/>
      <c r="Q55" s="51"/>
      <c r="R55" s="51"/>
      <c r="S55" s="51"/>
      <c r="T55" s="51"/>
      <c r="U55" s="59"/>
    </row>
    <row r="56" spans="1:21" s="6" customFormat="1" ht="12.75" x14ac:dyDescent="0.2">
      <c r="D56" s="18"/>
      <c r="E56" s="17"/>
      <c r="F56" s="64"/>
      <c r="G56" s="64"/>
      <c r="H56" s="64"/>
      <c r="I56" s="64"/>
      <c r="J56" s="24"/>
      <c r="K56" s="1"/>
      <c r="L56" s="11"/>
      <c r="N56" s="1"/>
      <c r="O56" s="16"/>
      <c r="P56" s="51"/>
      <c r="Q56" s="51"/>
      <c r="R56" s="51"/>
      <c r="S56" s="51"/>
      <c r="T56" s="51"/>
      <c r="U56" s="59"/>
    </row>
    <row r="57" spans="1:21" s="6" customFormat="1" ht="12.75" x14ac:dyDescent="0.2">
      <c r="D57" s="1"/>
      <c r="E57" s="5"/>
      <c r="F57" s="64"/>
      <c r="G57" s="64"/>
      <c r="H57" s="64"/>
      <c r="I57" s="64"/>
      <c r="J57" s="24"/>
      <c r="K57" s="1"/>
      <c r="L57" s="11"/>
      <c r="N57" s="29" t="s">
        <v>2</v>
      </c>
      <c r="O57" s="12">
        <f>SUM(O2:O53)</f>
        <v>0</v>
      </c>
      <c r="P57" s="60" t="s">
        <v>3</v>
      </c>
      <c r="Q57" s="52"/>
      <c r="R57" s="52"/>
      <c r="S57" s="52"/>
      <c r="T57" s="52"/>
      <c r="U57" s="59"/>
    </row>
    <row r="58" spans="1:21" s="6" customFormat="1" ht="13.5" thickBot="1" x14ac:dyDescent="0.25">
      <c r="D58" s="1" t="s">
        <v>6</v>
      </c>
      <c r="E58" s="18"/>
      <c r="F58" s="64"/>
      <c r="G58" s="64"/>
      <c r="H58" s="64"/>
      <c r="I58" s="64"/>
      <c r="J58" s="24"/>
      <c r="K58" s="1"/>
      <c r="L58" s="11"/>
      <c r="N58" s="30" t="s">
        <v>4</v>
      </c>
      <c r="O58" s="13">
        <f>O57*0.19</f>
        <v>0</v>
      </c>
      <c r="P58" s="61"/>
      <c r="Q58" s="53"/>
      <c r="R58" s="53"/>
      <c r="S58" s="53"/>
      <c r="T58" s="53"/>
      <c r="U58" s="59"/>
    </row>
    <row r="59" spans="1:21" s="6" customFormat="1" ht="13.5" thickBot="1" x14ac:dyDescent="0.25">
      <c r="D59" s="1"/>
      <c r="E59" s="5"/>
      <c r="F59" s="64"/>
      <c r="G59" s="64"/>
      <c r="H59" s="64"/>
      <c r="I59" s="64"/>
      <c r="J59" s="24"/>
      <c r="K59" s="1"/>
      <c r="L59" s="11"/>
      <c r="N59" s="14" t="s">
        <v>2</v>
      </c>
      <c r="O59" s="15">
        <f>O57+O58</f>
        <v>0</v>
      </c>
      <c r="P59" s="62" t="s">
        <v>5</v>
      </c>
      <c r="Q59" s="53"/>
      <c r="R59" s="53"/>
      <c r="S59" s="53"/>
      <c r="T59" s="53"/>
      <c r="U59" s="59"/>
    </row>
    <row r="60" spans="1:21" s="6" customFormat="1" ht="13.5" thickTop="1" x14ac:dyDescent="0.2">
      <c r="D60" s="1"/>
      <c r="E60" s="5"/>
      <c r="F60" s="64"/>
      <c r="G60" s="64"/>
      <c r="H60" s="64"/>
      <c r="I60" s="64"/>
      <c r="J60" s="24"/>
      <c r="K60" s="1"/>
      <c r="L60" s="11"/>
      <c r="N60" s="1"/>
      <c r="O60" s="16"/>
      <c r="P60" s="51"/>
      <c r="Q60" s="51"/>
      <c r="R60" s="51"/>
      <c r="S60" s="51"/>
      <c r="T60" s="51"/>
      <c r="U60" s="59"/>
    </row>
    <row r="61" spans="1:21" s="6" customFormat="1" ht="12.75" x14ac:dyDescent="0.2">
      <c r="D61" s="1"/>
      <c r="E61" s="5"/>
      <c r="F61" s="64"/>
      <c r="G61" s="64"/>
      <c r="H61" s="64"/>
      <c r="I61" s="64"/>
      <c r="J61" s="24"/>
      <c r="K61" s="1"/>
      <c r="L61" s="11"/>
      <c r="N61" s="1"/>
      <c r="O61" s="16"/>
      <c r="P61" s="51"/>
      <c r="Q61" s="51"/>
      <c r="R61" s="51"/>
      <c r="S61" s="51"/>
      <c r="T61" s="51"/>
      <c r="U61" s="59"/>
    </row>
    <row r="62" spans="1:21" s="6" customFormat="1" ht="12.75" x14ac:dyDescent="0.2">
      <c r="D62" s="1" t="s">
        <v>7</v>
      </c>
      <c r="E62" s="5"/>
      <c r="F62" s="64"/>
      <c r="G62" s="64"/>
      <c r="H62" s="64"/>
      <c r="I62" s="64"/>
      <c r="J62" s="24"/>
      <c r="K62" s="1"/>
      <c r="L62" s="11"/>
      <c r="N62" s="1"/>
      <c r="O62" s="16"/>
      <c r="P62" s="51"/>
      <c r="Q62" s="51"/>
      <c r="R62" s="51"/>
      <c r="S62" s="51"/>
      <c r="T62" s="51"/>
      <c r="U62" s="59"/>
    </row>
    <row r="63" spans="1:21" s="6" customFormat="1" ht="12.75" x14ac:dyDescent="0.2">
      <c r="D63" s="1" t="s">
        <v>8</v>
      </c>
      <c r="E63" s="18"/>
      <c r="F63" s="64"/>
      <c r="G63" s="64"/>
      <c r="H63" s="64"/>
      <c r="I63" s="64"/>
      <c r="J63" s="24"/>
      <c r="K63" s="1"/>
      <c r="L63" s="11"/>
      <c r="N63" s="1"/>
      <c r="O63" s="16"/>
      <c r="P63" s="51"/>
      <c r="Q63" s="51"/>
      <c r="R63" s="51"/>
      <c r="S63" s="51"/>
      <c r="T63" s="51"/>
      <c r="U63" s="59"/>
    </row>
    <row r="64" spans="1:21" s="6" customFormat="1" ht="12.75" x14ac:dyDescent="0.2">
      <c r="D64" s="1"/>
      <c r="E64" s="5"/>
      <c r="F64" s="64"/>
      <c r="G64" s="64"/>
      <c r="H64" s="64"/>
      <c r="I64" s="64"/>
      <c r="J64" s="24"/>
      <c r="K64" s="1"/>
      <c r="L64" s="11"/>
      <c r="N64" s="1"/>
      <c r="O64" s="16"/>
      <c r="P64" s="51"/>
      <c r="Q64" s="51"/>
      <c r="R64" s="51"/>
      <c r="S64" s="51"/>
      <c r="T64" s="51"/>
      <c r="U64" s="59"/>
    </row>
    <row r="65" spans="4:21" s="6" customFormat="1" ht="12.75" x14ac:dyDescent="0.2">
      <c r="D65" s="1"/>
      <c r="E65" s="5"/>
      <c r="F65" s="64"/>
      <c r="G65" s="64"/>
      <c r="H65" s="64"/>
      <c r="I65" s="64"/>
      <c r="J65" s="24"/>
      <c r="K65" s="1"/>
      <c r="L65" s="11"/>
      <c r="N65" s="1"/>
      <c r="O65" s="16"/>
      <c r="P65" s="51"/>
      <c r="Q65" s="51"/>
      <c r="R65" s="51"/>
      <c r="S65" s="51"/>
      <c r="T65" s="51"/>
      <c r="U65" s="59"/>
    </row>
    <row r="66" spans="4:21" s="6" customFormat="1" ht="12.75" x14ac:dyDescent="0.2">
      <c r="D66" s="26" t="s">
        <v>12</v>
      </c>
      <c r="E66" s="19"/>
      <c r="F66" s="64"/>
      <c r="G66" s="64"/>
      <c r="H66" s="64"/>
      <c r="I66" s="64"/>
      <c r="J66" s="24"/>
      <c r="K66" s="1"/>
      <c r="L66" s="11"/>
      <c r="N66" s="1"/>
      <c r="O66" s="16"/>
      <c r="P66" s="51"/>
      <c r="Q66" s="51"/>
      <c r="R66" s="51"/>
      <c r="S66" s="51"/>
      <c r="T66" s="51"/>
      <c r="U66" s="59"/>
    </row>
  </sheetData>
  <sheetProtection algorithmName="SHA-512" hashValue="z4AvDZmyizvmjkBztJT6iM4LRuOxLuvpoQGSDZPGbtSq1QIFlUxB7FYbHI8eh6ZpiNzAARwegWmzj7KYiauq1Q==" saltValue="DayQ68sVJFf+IxhA44RPzg==" spinCount="100000" sheet="1" objects="1" scenarios="1"/>
  <phoneticPr fontId="5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Kernsortiment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Kraus</dc:creator>
  <cp:lastModifiedBy>Buschheuer, Marc</cp:lastModifiedBy>
  <cp:lastPrinted>2020-10-07T10:50:46Z</cp:lastPrinted>
  <dcterms:created xsi:type="dcterms:W3CDTF">2020-09-29T14:12:46Z</dcterms:created>
  <dcterms:modified xsi:type="dcterms:W3CDTF">2025-07-22T09:29:47Z</dcterms:modified>
</cp:coreProperties>
</file>